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Arkusz1" sheetId="1" r:id="rId1"/>
  </sheets>
  <definedNames>
    <definedName name="_xlnm.Print_Area" localSheetId="0">Arkusz1!$A$1:$F$28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G34" i="1" s="1"/>
  <c r="G35" i="1" s="1"/>
  <c r="H23" i="1"/>
  <c r="H22" i="1"/>
  <c r="H21" i="1"/>
  <c r="H20" i="1"/>
  <c r="H19" i="1"/>
  <c r="H18" i="1"/>
  <c r="H17" i="1"/>
  <c r="E7" i="1"/>
  <c r="E8" i="1" s="1"/>
  <c r="E9" i="1" s="1"/>
  <c r="E10" i="1" s="1"/>
  <c r="E11" i="1" s="1"/>
  <c r="E12" i="1" s="1"/>
  <c r="E13" i="1" s="1"/>
  <c r="E14" i="1" s="1"/>
  <c r="E15" i="1" s="1"/>
  <c r="E6" i="1"/>
  <c r="H24" i="1" l="1"/>
  <c r="H33" i="1" s="1"/>
  <c r="C27" i="1" s="1"/>
  <c r="C25" i="1"/>
  <c r="C28" i="1" s="1"/>
  <c r="H26" i="1" l="1"/>
  <c r="H31" i="1" s="1"/>
  <c r="H14" i="1" s="1"/>
  <c r="H25" i="1" s="1"/>
  <c r="C26" i="1" s="1"/>
</calcChain>
</file>

<file path=xl/sharedStrings.xml><?xml version="1.0" encoding="utf-8"?>
<sst xmlns="http://schemas.openxmlformats.org/spreadsheetml/2006/main" count="44" uniqueCount="44">
  <si>
    <t>Data oceny:</t>
  </si>
  <si>
    <t>(tu podaj datę dokonania oceny)</t>
  </si>
  <si>
    <t>Wycena punktowa poziomów ryzyka</t>
  </si>
  <si>
    <t>A.</t>
  </si>
  <si>
    <t>Informacje o Projekcie</t>
  </si>
  <si>
    <t>Punktacja</t>
  </si>
  <si>
    <t>Objaśnienia do punktacji</t>
  </si>
  <si>
    <t>Projekt można uznać za realizowany prawidłowo  i nie zagrożony</t>
  </si>
  <si>
    <t>Pełna nazwa Projektu</t>
  </si>
  <si>
    <t>Brak ryzyka w realizacji Projektu lub nie dotyczy</t>
  </si>
  <si>
    <t xml:space="preserve"> aby  Projekt można było uznać za realizowany prawidłowo </t>
  </si>
  <si>
    <t>Akronim Projektu</t>
  </si>
  <si>
    <r>
      <rPr>
        <b/>
        <sz val="11"/>
        <color theme="1"/>
        <rFont val="Calibri"/>
        <family val="2"/>
        <charset val="238"/>
        <scheme val="minor"/>
      </rPr>
      <t xml:space="preserve">Niskie
</t>
    </r>
    <r>
      <rPr>
        <sz val="11"/>
        <color theme="1"/>
        <rFont val="Calibri"/>
        <family val="2"/>
        <charset val="238"/>
        <scheme val="minor"/>
      </rPr>
      <t>ryzyko niepowodzenia Projektu
[ trzystopniowa skala]</t>
    </r>
  </si>
  <si>
    <t>Kierownik Projektu</t>
  </si>
  <si>
    <t>Oczekiwany wynik (cel) Projektu</t>
  </si>
  <si>
    <t>Konto księgowe Projektu</t>
  </si>
  <si>
    <r>
      <rPr>
        <b/>
        <sz val="11"/>
        <color theme="1"/>
        <rFont val="Calibri"/>
        <family val="2"/>
        <charset val="238"/>
        <scheme val="minor"/>
      </rPr>
      <t>Średnie</t>
    </r>
    <r>
      <rPr>
        <sz val="11"/>
        <color theme="1"/>
        <rFont val="Calibri"/>
        <family val="2"/>
        <charset val="238"/>
        <scheme val="minor"/>
      </rPr>
      <t xml:space="preserve">
ryzyko niepowodzenia Projektu
[ trzystopniowa skala]</t>
    </r>
  </si>
  <si>
    <t>Data rozpoczęcia Projektu</t>
  </si>
  <si>
    <t>Planowany termin zakończenia Projektu</t>
  </si>
  <si>
    <t>Planowana data zakończenia okresu trwałości Projektu</t>
  </si>
  <si>
    <r>
      <rPr>
        <b/>
        <sz val="11"/>
        <color theme="1"/>
        <rFont val="Calibri"/>
        <family val="2"/>
        <charset val="238"/>
        <scheme val="minor"/>
      </rPr>
      <t>Wysokie</t>
    </r>
    <r>
      <rPr>
        <sz val="11"/>
        <color theme="1"/>
        <rFont val="Calibri"/>
        <family val="2"/>
        <charset val="238"/>
        <scheme val="minor"/>
      </rPr>
      <t xml:space="preserve">
ryzyko niepowodzenia Projektu
[ trzystopniowa skala]</t>
    </r>
  </si>
  <si>
    <t>Należy: 
1. Poddać szczegółowej kontroli obszary ze średnim i dużym zagrożeniem.
2. Sporządzić odrębną notatkę opisującą przyczyny podwyższonego ryzyka dla każdego obszaru oddzielnie oraz konieczne działania naprawcze</t>
  </si>
  <si>
    <t>Planowana wartość Projektu (budżet NIO) ogółem</t>
  </si>
  <si>
    <t>Brak podwyższonego i wysokiego ryzyka w ocenianych obszarach</t>
  </si>
  <si>
    <t>w tym planowany wkład własny NIO-PIB - ogółem</t>
  </si>
  <si>
    <t>Projekt wymaga natychmiastowych działań naprawczych</t>
  </si>
  <si>
    <t>B.</t>
  </si>
  <si>
    <t xml:space="preserve">Obszary ryzyka </t>
  </si>
  <si>
    <r>
      <rPr>
        <b/>
        <sz val="11"/>
        <color theme="1"/>
        <rFont val="Calibri"/>
        <family val="2"/>
        <charset val="238"/>
        <scheme val="minor"/>
      </rPr>
      <t>Ryzyko związane z metodologią</t>
    </r>
    <r>
      <rPr>
        <sz val="11"/>
        <color theme="1"/>
        <rFont val="Calibri"/>
        <family val="2"/>
        <charset val="238"/>
        <scheme val="minor"/>
      </rPr>
      <t xml:space="preserve"> (nieodpowiednia metodologia/brak reprezentatywnej próby pacjentów/opóźnienie z zakupem aparatury/adaptacjami pomieszczeń/uszkodzenie aparatury na stanie NIO-PIB niezbędnej do realizacji projektu)</t>
    </r>
  </si>
  <si>
    <r>
      <rPr>
        <b/>
        <sz val="11"/>
        <color theme="1"/>
        <rFont val="Calibri"/>
        <family val="2"/>
        <charset val="238"/>
        <scheme val="minor"/>
      </rPr>
      <t>Ryzyko związane z danymi</t>
    </r>
    <r>
      <rPr>
        <sz val="11"/>
        <color theme="1"/>
        <rFont val="Calibri"/>
        <family val="2"/>
        <charset val="238"/>
        <scheme val="minor"/>
      </rPr>
      <t xml:space="preserve"> (ograniczenie w dostępie do lub w generowaniu danych/opublikowanie wyników badań przez innych badaczy odpowiedajacych założonemu celowi badań)</t>
    </r>
  </si>
  <si>
    <r>
      <rPr>
        <b/>
        <sz val="11"/>
        <color theme="1"/>
        <rFont val="Calibri"/>
        <family val="2"/>
        <charset val="238"/>
        <scheme val="minor"/>
      </rPr>
      <t>Ryzyko związane z harmonogramem</t>
    </r>
    <r>
      <rPr>
        <sz val="11"/>
        <color theme="1"/>
        <rFont val="Calibri"/>
        <family val="2"/>
        <charset val="238"/>
        <scheme val="minor"/>
      </rPr>
      <t xml:space="preserve"> (nieprzewidziane zdarzenia/problemy techniczne/zmiany w projekcie/ niedoszacowanie czasu potrzebnego na przeprowadzenie badań i osiągnięcie celu)</t>
    </r>
  </si>
  <si>
    <r>
      <rPr>
        <b/>
        <sz val="11"/>
        <color theme="1"/>
        <rFont val="Calibri"/>
        <family val="2"/>
        <charset val="238"/>
        <scheme val="minor"/>
      </rPr>
      <t>Ryzyko związane z zasobami finasowymi lub ludzkimi</t>
    </r>
    <r>
      <rPr>
        <sz val="11"/>
        <color theme="1"/>
        <rFont val="Calibri"/>
        <family val="2"/>
        <charset val="238"/>
        <scheme val="minor"/>
      </rPr>
      <t xml:space="preserve"> (brak całości środków na zakup niezbędnej aparatury/nieprzewidywalne koszty/opóźnienie w rekrutacji doktorantów i/lub specjalistów)</t>
    </r>
  </si>
  <si>
    <r>
      <rPr>
        <b/>
        <sz val="11"/>
        <color theme="1"/>
        <rFont val="Calibri"/>
        <family val="2"/>
        <charset val="238"/>
        <scheme val="minor"/>
      </rPr>
      <t>Ryzyko związane z komunikacją</t>
    </r>
    <r>
      <rPr>
        <sz val="11"/>
        <color theme="1"/>
        <rFont val="Calibri"/>
        <family val="2"/>
        <charset val="238"/>
        <scheme val="minor"/>
      </rPr>
      <t xml:space="preserve"> (brak dokumentacji projektu/brak komunikacji w zespole/ brak komunikacji z konsorcjantem)</t>
    </r>
  </si>
  <si>
    <r>
      <rPr>
        <b/>
        <sz val="11"/>
        <color theme="1"/>
        <rFont val="Calibri"/>
        <family val="2"/>
        <scheme val="minor"/>
      </rPr>
      <t>Ryzyko organizacyjne</t>
    </r>
    <r>
      <rPr>
        <sz val="11"/>
        <color theme="1"/>
        <rFont val="Calibri"/>
        <family val="2"/>
        <charset val="238"/>
        <scheme val="minor"/>
      </rPr>
      <t xml:space="preserve"> (brak odpowiednich zasobów lokalowych lub kadrowych do realizacji zadań/niedostateczne zaangażowanie komórek administracyjnych/przedłużające się procedury zakupowe w ramach PZP)</t>
    </r>
  </si>
  <si>
    <r>
      <rPr>
        <b/>
        <sz val="11"/>
        <color theme="1"/>
        <rFont val="Calibri"/>
        <family val="2"/>
        <charset val="238"/>
        <scheme val="minor"/>
      </rPr>
      <t>Ryzyko związane z otoczeniem</t>
    </r>
    <r>
      <rPr>
        <sz val="11"/>
        <color theme="1"/>
        <rFont val="Calibri"/>
        <family val="2"/>
        <charset val="238"/>
        <scheme val="minor"/>
      </rPr>
      <t xml:space="preserve"> (zmiany w przepisach prawnych lub warunki gospodarczo-ekonomiczne/ dla niekomercyjnych badań sponsorowanych przez ABM wprowadzenie programu lekowego tożsamego z celem badania)</t>
    </r>
  </si>
  <si>
    <t>Opis rodzaju zagrożeń nieprzewidzianych przy rozpoczęciu Projektu [pkt.II.3]</t>
  </si>
  <si>
    <t>Średni ważony indeks ryzyka [ŚWIR]</t>
  </si>
  <si>
    <t>Wstępny komentarz do wyniku samooceny ryzyka</t>
  </si>
  <si>
    <t>Dalsza realizacja Projektu wymaga zwiększonego nadzoru przez Kierownika Projektu</t>
  </si>
  <si>
    <t>Oszacowanie wartości ryzyka</t>
  </si>
  <si>
    <t>Dalsza realizacja Projektu wymaga opracowania działań naprawczych i ścisłego nadzoru nad jego realizacją</t>
  </si>
  <si>
    <t>Projekt zagrożony. Konieczne pilne działania naprawcze lub zamknięcie Projektu</t>
  </si>
  <si>
    <r>
      <rPr>
        <b/>
        <sz val="8"/>
        <color theme="1"/>
        <rFont val="Calibri"/>
        <family val="2"/>
        <charset val="238"/>
        <scheme val="minor"/>
      </rPr>
      <t>Załącznik nr 5</t>
    </r>
    <r>
      <rPr>
        <sz val="8"/>
        <color theme="1"/>
        <rFont val="Calibri"/>
        <family val="2"/>
        <charset val="238"/>
        <scheme val="minor"/>
      </rPr>
      <t xml:space="preserve"> do Regulaminu realizacji projektów badawczych i badawczo-rozwojowych finansowanych ze środków zewnętrznych w Narodowym Instytucie Onkologii im. Marii Skłodowskiej-Curie – Państwowym Instytucie Badawczym
</t>
    </r>
  </si>
  <si>
    <t xml:space="preserve">Arkusz samooceny ryzyka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</si>
</sst>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rgb="FF9C570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206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</cellStyleXfs>
  <cellXfs count="59">
    <xf numFmtId="0" fontId="0" fillId="0" borderId="0" xfId="0"/>
    <xf numFmtId="0" fontId="8" fillId="3" borderId="0" xfId="4" applyFont="1" applyBorder="1" applyAlignment="1">
      <alignment horizontal="center" vertical="center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Protection="1">
      <protection locked="0"/>
    </xf>
    <xf numFmtId="0" fontId="11" fillId="5" borderId="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9" borderId="2" xfId="0" applyFill="1" applyBorder="1"/>
    <xf numFmtId="44" fontId="0" fillId="9" borderId="2" xfId="1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right"/>
    </xf>
    <xf numFmtId="0" fontId="12" fillId="10" borderId="2" xfId="0" applyFont="1" applyFill="1" applyBorder="1" applyAlignment="1">
      <alignment horizontal="center"/>
    </xf>
    <xf numFmtId="0" fontId="0" fillId="0" borderId="0" xfId="0" applyAlignment="1">
      <alignment horizontal="justify" vertical="center"/>
    </xf>
    <xf numFmtId="0" fontId="4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9" borderId="2" xfId="0" applyFill="1" applyBorder="1" applyProtection="1">
      <protection locked="0"/>
    </xf>
    <xf numFmtId="164" fontId="16" fillId="11" borderId="2" xfId="0" applyNumberFormat="1" applyFont="1" applyFill="1" applyBorder="1" applyAlignment="1">
      <alignment horizontal="center"/>
    </xf>
    <xf numFmtId="0" fontId="0" fillId="12" borderId="0" xfId="0" applyFill="1" applyAlignment="1">
      <alignment horizontal="justify" vertical="center"/>
    </xf>
    <xf numFmtId="0" fontId="18" fillId="0" borderId="2" xfId="0" applyFont="1" applyBorder="1" applyAlignment="1">
      <alignment vertical="center" wrapText="1"/>
    </xf>
    <xf numFmtId="10" fontId="0" fillId="0" borderId="0" xfId="0" applyNumberFormat="1"/>
    <xf numFmtId="9" fontId="0" fillId="0" borderId="0" xfId="0" applyNumberFormat="1"/>
    <xf numFmtId="44" fontId="9" fillId="9" borderId="2" xfId="0" applyNumberFormat="1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0" fillId="7" borderId="0" xfId="0" applyFill="1"/>
    <xf numFmtId="0" fontId="0" fillId="0" borderId="0" xfId="0" applyAlignment="1">
      <alignment horizontal="center" vertical="center" wrapText="1"/>
    </xf>
    <xf numFmtId="44" fontId="19" fillId="0" borderId="0" xfId="1" applyFont="1"/>
    <xf numFmtId="164" fontId="0" fillId="0" borderId="0" xfId="2" applyNumberFormat="1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8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7" fillId="3" borderId="0" xfId="4" applyFont="1" applyBorder="1" applyAlignment="1">
      <alignment horizontal="center" vertical="center"/>
    </xf>
    <xf numFmtId="0" fontId="10" fillId="2" borderId="2" xfId="3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/>
    </xf>
    <xf numFmtId="0" fontId="0" fillId="9" borderId="4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17" fillId="13" borderId="5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0" fontId="17" fillId="13" borderId="0" xfId="0" applyFont="1" applyFill="1" applyAlignment="1">
      <alignment horizontal="center" vertical="center"/>
    </xf>
    <xf numFmtId="0" fontId="17" fillId="13" borderId="7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right"/>
    </xf>
  </cellXfs>
  <cellStyles count="5">
    <cellStyle name="Komórka zaznaczona" xfId="4" builtinId="23"/>
    <cellStyle name="Neutralne" xfId="3" builtinId="28"/>
    <cellStyle name="Normalny" xfId="0" builtinId="0"/>
    <cellStyle name="Procentowy" xfId="2" builtinId="5"/>
    <cellStyle name="Walutowy" xfId="1" builtinId="4"/>
  </cellStyles>
  <dxfs count="2">
    <dxf>
      <font>
        <b/>
        <i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zoomScale="70" zoomScaleNormal="70" workbookViewId="0">
      <selection activeCell="E1" sqref="E1:M20"/>
    </sheetView>
  </sheetViews>
  <sheetFormatPr defaultRowHeight="15" x14ac:dyDescent="0.25"/>
  <cols>
    <col min="2" max="2" width="82.7109375" customWidth="1"/>
    <col min="3" max="3" width="41.85546875" customWidth="1"/>
    <col min="4" max="4" width="4.7109375" customWidth="1"/>
    <col min="5" max="5" width="9" customWidth="1"/>
    <col min="6" max="6" width="56.140625" customWidth="1"/>
    <col min="7" max="7" width="8.140625" hidden="1" customWidth="1"/>
    <col min="8" max="8" width="68" hidden="1" customWidth="1"/>
    <col min="9" max="11" width="0" hidden="1" customWidth="1"/>
  </cols>
  <sheetData>
    <row r="1" spans="1:8" ht="63" customHeight="1" x14ac:dyDescent="0.25">
      <c r="C1" s="39" t="s">
        <v>42</v>
      </c>
    </row>
    <row r="2" spans="1:8" x14ac:dyDescent="0.25">
      <c r="A2" s="42" t="s">
        <v>43</v>
      </c>
      <c r="B2" s="42"/>
      <c r="C2" s="1" t="s">
        <v>0</v>
      </c>
    </row>
    <row r="3" spans="1:8" x14ac:dyDescent="0.25">
      <c r="A3" s="42"/>
      <c r="B3" s="42"/>
      <c r="C3" s="2" t="s">
        <v>1</v>
      </c>
      <c r="E3" s="43" t="s">
        <v>2</v>
      </c>
      <c r="F3" s="43"/>
    </row>
    <row r="4" spans="1:8" x14ac:dyDescent="0.25">
      <c r="A4" s="3" t="s">
        <v>3</v>
      </c>
      <c r="B4" s="44" t="s">
        <v>4</v>
      </c>
      <c r="C4" s="44"/>
      <c r="E4" s="4" t="s">
        <v>5</v>
      </c>
      <c r="F4" s="5" t="s">
        <v>6</v>
      </c>
      <c r="H4" t="s">
        <v>7</v>
      </c>
    </row>
    <row r="5" spans="1:8" x14ac:dyDescent="0.25">
      <c r="A5" s="6">
        <v>1</v>
      </c>
      <c r="B5" s="6" t="s">
        <v>8</v>
      </c>
      <c r="C5" s="7"/>
      <c r="E5" s="8">
        <v>0</v>
      </c>
      <c r="F5" s="9" t="s">
        <v>9</v>
      </c>
      <c r="H5" t="s">
        <v>10</v>
      </c>
    </row>
    <row r="6" spans="1:8" x14ac:dyDescent="0.25">
      <c r="A6" s="6">
        <v>2</v>
      </c>
      <c r="B6" s="6" t="s">
        <v>11</v>
      </c>
      <c r="C6" s="7"/>
      <c r="E6" s="10">
        <f>+E5+1</f>
        <v>1</v>
      </c>
      <c r="F6" s="45" t="s">
        <v>12</v>
      </c>
    </row>
    <row r="7" spans="1:8" x14ac:dyDescent="0.25">
      <c r="A7" s="6">
        <v>3</v>
      </c>
      <c r="B7" s="6" t="s">
        <v>13</v>
      </c>
      <c r="C7" s="7"/>
      <c r="E7" s="10">
        <f t="shared" ref="E7:E15" si="0">+E6+1</f>
        <v>2</v>
      </c>
      <c r="F7" s="46"/>
    </row>
    <row r="8" spans="1:8" x14ac:dyDescent="0.25">
      <c r="A8" s="6">
        <v>4</v>
      </c>
      <c r="B8" s="6" t="s">
        <v>14</v>
      </c>
      <c r="C8" s="7"/>
      <c r="E8" s="10">
        <f t="shared" si="0"/>
        <v>3</v>
      </c>
      <c r="F8" s="46"/>
    </row>
    <row r="9" spans="1:8" x14ac:dyDescent="0.25">
      <c r="A9" s="6">
        <v>5</v>
      </c>
      <c r="B9" s="6" t="s">
        <v>15</v>
      </c>
      <c r="C9" s="7"/>
      <c r="E9" s="11">
        <f t="shared" si="0"/>
        <v>4</v>
      </c>
      <c r="F9" s="47" t="s">
        <v>16</v>
      </c>
    </row>
    <row r="10" spans="1:8" x14ac:dyDescent="0.25">
      <c r="A10" s="6">
        <v>6</v>
      </c>
      <c r="B10" s="6" t="s">
        <v>17</v>
      </c>
      <c r="C10" s="7"/>
      <c r="E10" s="11">
        <f t="shared" si="0"/>
        <v>5</v>
      </c>
      <c r="F10" s="48"/>
    </row>
    <row r="11" spans="1:8" x14ac:dyDescent="0.25">
      <c r="A11" s="6">
        <v>7</v>
      </c>
      <c r="B11" s="6" t="s">
        <v>18</v>
      </c>
      <c r="C11" s="7"/>
      <c r="E11" s="11">
        <f t="shared" si="0"/>
        <v>6</v>
      </c>
      <c r="F11" s="48"/>
    </row>
    <row r="12" spans="1:8" ht="75" customHeight="1" x14ac:dyDescent="0.25">
      <c r="A12" s="6">
        <v>8</v>
      </c>
      <c r="B12" s="6" t="s">
        <v>19</v>
      </c>
      <c r="C12" s="7"/>
      <c r="E12" s="12">
        <f t="shared" si="0"/>
        <v>7</v>
      </c>
      <c r="F12" s="40" t="s">
        <v>20</v>
      </c>
      <c r="H12" s="13" t="s">
        <v>21</v>
      </c>
    </row>
    <row r="13" spans="1:8" ht="16.5" customHeight="1" x14ac:dyDescent="0.25">
      <c r="A13" s="6">
        <v>9</v>
      </c>
      <c r="B13" s="14" t="s">
        <v>22</v>
      </c>
      <c r="C13" s="15"/>
      <c r="E13" s="12">
        <f t="shared" si="0"/>
        <v>8</v>
      </c>
      <c r="F13" s="41"/>
      <c r="H13" t="s">
        <v>23</v>
      </c>
    </row>
    <row r="14" spans="1:8" x14ac:dyDescent="0.25">
      <c r="A14" s="6">
        <v>10</v>
      </c>
      <c r="B14" s="16" t="s">
        <v>24</v>
      </c>
      <c r="C14" s="7"/>
      <c r="E14" s="12">
        <f t="shared" si="0"/>
        <v>9</v>
      </c>
      <c r="F14" s="41"/>
      <c r="H14" t="str">
        <f>"Należy dokonać oceny obszarów z wysokim ryzykiem "
&amp;H31</f>
        <v>Należy dokonać oceny obszarów z wysokim ryzykiem Projekt można uznać za realizowany prawidłowo  i nie zagrożony</v>
      </c>
    </row>
    <row r="15" spans="1:8" ht="15.75" customHeight="1" x14ac:dyDescent="0.25">
      <c r="A15" s="6"/>
      <c r="B15" s="6"/>
      <c r="C15" s="7"/>
      <c r="E15" s="17">
        <f t="shared" si="0"/>
        <v>10</v>
      </c>
      <c r="F15" s="17" t="s">
        <v>25</v>
      </c>
      <c r="H15" s="18"/>
    </row>
    <row r="16" spans="1:8" x14ac:dyDescent="0.25">
      <c r="A16" s="19" t="s">
        <v>26</v>
      </c>
      <c r="B16" s="49" t="s">
        <v>27</v>
      </c>
      <c r="C16" s="49"/>
      <c r="H16" s="18"/>
    </row>
    <row r="17" spans="1:8" ht="45" x14ac:dyDescent="0.25">
      <c r="A17" s="5">
        <v>1</v>
      </c>
      <c r="B17" s="20" t="s">
        <v>28</v>
      </c>
      <c r="C17" s="21">
        <v>0</v>
      </c>
      <c r="H17" s="18">
        <f t="shared" ref="H17:H23" si="1">IF(G$24&gt;C17,0,1)</f>
        <v>0</v>
      </c>
    </row>
    <row r="18" spans="1:8" ht="45" x14ac:dyDescent="0.25">
      <c r="A18" s="5">
        <v>2</v>
      </c>
      <c r="B18" s="22" t="s">
        <v>29</v>
      </c>
      <c r="C18" s="21">
        <v>0</v>
      </c>
      <c r="H18" s="18">
        <f t="shared" si="1"/>
        <v>0</v>
      </c>
    </row>
    <row r="19" spans="1:8" ht="45" x14ac:dyDescent="0.25">
      <c r="A19" s="5">
        <v>3</v>
      </c>
      <c r="B19" s="20" t="s">
        <v>30</v>
      </c>
      <c r="C19" s="21">
        <v>0</v>
      </c>
      <c r="H19" s="18">
        <f t="shared" si="1"/>
        <v>0</v>
      </c>
    </row>
    <row r="20" spans="1:8" ht="45" x14ac:dyDescent="0.25">
      <c r="A20" s="5">
        <v>4</v>
      </c>
      <c r="B20" s="20" t="s">
        <v>31</v>
      </c>
      <c r="C20" s="21">
        <v>0</v>
      </c>
      <c r="H20" s="18">
        <f t="shared" si="1"/>
        <v>0</v>
      </c>
    </row>
    <row r="21" spans="1:8" ht="30" x14ac:dyDescent="0.25">
      <c r="A21" s="5">
        <v>5</v>
      </c>
      <c r="B21" s="20" t="s">
        <v>32</v>
      </c>
      <c r="C21" s="21">
        <v>0</v>
      </c>
      <c r="H21" s="18">
        <f t="shared" si="1"/>
        <v>0</v>
      </c>
    </row>
    <row r="22" spans="1:8" ht="45" x14ac:dyDescent="0.25">
      <c r="A22" s="5">
        <v>6</v>
      </c>
      <c r="B22" s="23" t="s">
        <v>33</v>
      </c>
      <c r="C22" s="21">
        <v>0</v>
      </c>
      <c r="H22" s="18">
        <f t="shared" si="1"/>
        <v>0</v>
      </c>
    </row>
    <row r="23" spans="1:8" ht="45" x14ac:dyDescent="0.25">
      <c r="A23" s="5">
        <v>7</v>
      </c>
      <c r="B23" s="24" t="s">
        <v>34</v>
      </c>
      <c r="C23" s="21">
        <v>0</v>
      </c>
      <c r="H23" s="18">
        <f t="shared" si="1"/>
        <v>0</v>
      </c>
    </row>
    <row r="24" spans="1:8" ht="58.5" customHeight="1" x14ac:dyDescent="0.25">
      <c r="A24" s="50" t="s">
        <v>35</v>
      </c>
      <c r="B24" s="51"/>
      <c r="C24" s="25"/>
      <c r="G24">
        <v>4.9999998999999997</v>
      </c>
      <c r="H24">
        <f>SUM(H17:H23)</f>
        <v>0</v>
      </c>
    </row>
    <row r="25" spans="1:8" ht="53.25" customHeight="1" x14ac:dyDescent="0.35">
      <c r="A25" s="52" t="s">
        <v>36</v>
      </c>
      <c r="B25" s="53"/>
      <c r="C25" s="26">
        <f>+G35</f>
        <v>0</v>
      </c>
      <c r="H25" s="27" t="str">
        <f>IF(H24&gt;0,H14,H31)</f>
        <v>Projekt można uznać za realizowany prawidłowo  i nie zagrożony</v>
      </c>
    </row>
    <row r="26" spans="1:8" ht="30" customHeight="1" x14ac:dyDescent="0.25">
      <c r="A26" s="54" t="s">
        <v>37</v>
      </c>
      <c r="B26" s="55"/>
      <c r="C26" s="28" t="str">
        <f>+H25</f>
        <v>Projekt można uznać za realizowany prawidłowo  i nie zagrożony</v>
      </c>
      <c r="G26" s="29">
        <v>2.5000000000000001E-2</v>
      </c>
      <c r="H26" t="str">
        <f>IF(H24=0,H4,H5)</f>
        <v>Projekt można uznać za realizowany prawidłowo  i nie zagrożony</v>
      </c>
    </row>
    <row r="27" spans="1:8" ht="30" customHeight="1" x14ac:dyDescent="0.25">
      <c r="A27" s="56"/>
      <c r="B27" s="57"/>
      <c r="C27" s="28" t="str">
        <f>+H33</f>
        <v>Brak podwyższonego i wysokiego ryzyka w ocenianych obszarach</v>
      </c>
      <c r="G27" s="30">
        <v>0.03</v>
      </c>
      <c r="H27" t="s">
        <v>38</v>
      </c>
    </row>
    <row r="28" spans="1:8" x14ac:dyDescent="0.25">
      <c r="A28" s="58" t="s">
        <v>39</v>
      </c>
      <c r="B28" s="58"/>
      <c r="C28" s="31">
        <f>C25*C13</f>
        <v>0</v>
      </c>
      <c r="G28" s="30">
        <v>0.05</v>
      </c>
      <c r="H28" t="s">
        <v>40</v>
      </c>
    </row>
    <row r="29" spans="1:8" x14ac:dyDescent="0.25">
      <c r="H29" t="s">
        <v>41</v>
      </c>
    </row>
    <row r="30" spans="1:8" x14ac:dyDescent="0.25">
      <c r="A30" s="32"/>
      <c r="B30" s="32"/>
    </row>
    <row r="31" spans="1:8" x14ac:dyDescent="0.25">
      <c r="B31" s="33"/>
      <c r="H31" s="34" t="str">
        <f>IF(G35&lt;=G26,H26,IF(AND(G35&gt;#REF!,G35&lt;=G27),H27,IF(AND(G35&lt;=G28,G35&gt;#REF!),H28,H29)))</f>
        <v>Projekt można uznać za realizowany prawidłowo  i nie zagrożony</v>
      </c>
    </row>
    <row r="32" spans="1:8" x14ac:dyDescent="0.25">
      <c r="B32" s="35"/>
    </row>
    <row r="33" spans="2:8" x14ac:dyDescent="0.25">
      <c r="B33" s="32"/>
      <c r="G33">
        <f>SUM(C17:C23)</f>
        <v>0</v>
      </c>
      <c r="H33" t="str">
        <f>IF(H24&gt;0,H12,H13)</f>
        <v>Brak podwyższonego i wysokiego ryzyka w ocenianych obszarach</v>
      </c>
    </row>
    <row r="34" spans="2:8" x14ac:dyDescent="0.25">
      <c r="B34" s="32"/>
      <c r="G34">
        <f>+G33/6</f>
        <v>0</v>
      </c>
    </row>
    <row r="35" spans="2:8" x14ac:dyDescent="0.25">
      <c r="B35" s="35"/>
      <c r="C35" s="36"/>
      <c r="G35" s="37">
        <f>+G34/100</f>
        <v>0</v>
      </c>
    </row>
    <row r="36" spans="2:8" x14ac:dyDescent="0.25">
      <c r="B36" s="32"/>
    </row>
    <row r="37" spans="2:8" x14ac:dyDescent="0.25">
      <c r="B37" s="32"/>
    </row>
    <row r="38" spans="2:8" ht="15" customHeight="1" x14ac:dyDescent="0.25">
      <c r="B38" s="35"/>
    </row>
    <row r="39" spans="2:8" x14ac:dyDescent="0.25">
      <c r="B39" s="32"/>
    </row>
    <row r="40" spans="2:8" x14ac:dyDescent="0.25">
      <c r="B40" s="32"/>
    </row>
    <row r="41" spans="2:8" x14ac:dyDescent="0.25">
      <c r="B41" s="38"/>
    </row>
  </sheetData>
  <mergeCells count="11">
    <mergeCell ref="B16:C16"/>
    <mergeCell ref="A24:B24"/>
    <mergeCell ref="A25:B25"/>
    <mergeCell ref="A26:B27"/>
    <mergeCell ref="A28:B28"/>
    <mergeCell ref="F12:F14"/>
    <mergeCell ref="A2:B3"/>
    <mergeCell ref="E3:F3"/>
    <mergeCell ref="B4:C4"/>
    <mergeCell ref="F6:F8"/>
    <mergeCell ref="F9:F11"/>
  </mergeCells>
  <conditionalFormatting sqref="C17:C23">
    <cfRule type="cellIs" dxfId="1" priority="2" operator="greaterThan">
      <formula>$G$24</formula>
    </cfRule>
  </conditionalFormatting>
  <conditionalFormatting sqref="C27">
    <cfRule type="expression" dxfId="0" priority="1">
      <formula>$H$24&gt;0</formula>
    </cfRule>
  </conditionalFormatting>
  <pageMargins left="0.19685039370078741" right="0" top="0" bottom="0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Widlak</dc:creator>
  <cp:lastModifiedBy>Barbara Pietraszko</cp:lastModifiedBy>
  <cp:lastPrinted>2026-06-30T11:00:05Z</cp:lastPrinted>
  <dcterms:created xsi:type="dcterms:W3CDTF">2026-06-09T11:00:49Z</dcterms:created>
  <dcterms:modified xsi:type="dcterms:W3CDTF">2026-06-30T11:00:08Z</dcterms:modified>
</cp:coreProperties>
</file>